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035" windowHeight="120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B33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K32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L7" i="1"/>
  <c r="K7" i="1"/>
  <c r="J7" i="1"/>
  <c r="I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7" i="1"/>
  <c r="G7" i="1"/>
  <c r="F32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F7" i="1"/>
  <c r="E7" i="1"/>
</calcChain>
</file>

<file path=xl/sharedStrings.xml><?xml version="1.0" encoding="utf-8"?>
<sst xmlns="http://schemas.openxmlformats.org/spreadsheetml/2006/main" count="26" uniqueCount="20">
  <si>
    <t>CLAIRE O'CONNOR</t>
  </si>
  <si>
    <t>2005 YEARLY EARNINGS</t>
  </si>
  <si>
    <t>PAY DATE</t>
  </si>
  <si>
    <t>WORKED</t>
  </si>
  <si>
    <t>RATE</t>
  </si>
  <si>
    <t>HOURS</t>
  </si>
  <si>
    <t>PAY</t>
  </si>
  <si>
    <t>TAX</t>
  </si>
  <si>
    <t>SEC. TAX</t>
  </si>
  <si>
    <t>PLAN</t>
  </si>
  <si>
    <t>HOURLY</t>
  </si>
  <si>
    <t>OVERTIME</t>
  </si>
  <si>
    <t>GROSS</t>
  </si>
  <si>
    <t>FEDERAL</t>
  </si>
  <si>
    <t>SOCIAL</t>
  </si>
  <si>
    <t>MEDICARE</t>
  </si>
  <si>
    <t>STATE</t>
  </si>
  <si>
    <t>401K</t>
  </si>
  <si>
    <t>NET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</si>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</sst>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mm/dd/yy;@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Formulas="1" tabSelected="1" view="pageLayout" topLeftCell="A25" zoomScaleNormal="100" workbookViewId="0">
      <selection activeCell="E39" sqref="E39"/>
    </sheetView>
  </sheetViews>
  <sheetFormatPr defaultRowHeight="12.75" x14ac:dyDescent="0.2"/>
  <cols>
    <col min="1" max="1" width="12.7109375" style="2" customWidth="1"/>
    <col min="2" max="5" width="10.7109375" style="5" customWidth="1"/>
    <col min="6" max="12" width="10.7109375" style="2" customWidth="1"/>
  </cols>
  <sheetData>
    <row r="1" spans="1:12" x14ac:dyDescent="0.2">
      <c r="A1" s="2" t="s">
        <v>0</v>
      </c>
    </row>
    <row r="2" spans="1:12" x14ac:dyDescent="0.2">
      <c r="A2" s="2" t="s">
        <v>1</v>
      </c>
    </row>
    <row r="4" spans="1:12" x14ac:dyDescent="0.2">
      <c r="B4" s="5" t="s">
        <v>5</v>
      </c>
      <c r="C4" s="5" t="s">
        <v>10</v>
      </c>
      <c r="D4" s="5" t="s">
        <v>11</v>
      </c>
      <c r="E4" s="5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18</v>
      </c>
    </row>
    <row r="5" spans="1:12" s="1" customFormat="1" x14ac:dyDescent="0.2">
      <c r="A5" s="3" t="s">
        <v>2</v>
      </c>
      <c r="B5" s="6" t="s">
        <v>3</v>
      </c>
      <c r="C5" s="6" t="s">
        <v>4</v>
      </c>
      <c r="D5" s="6" t="s">
        <v>5</v>
      </c>
      <c r="E5" s="6" t="s">
        <v>4</v>
      </c>
      <c r="F5" s="3" t="s">
        <v>6</v>
      </c>
      <c r="G5" s="3" t="s">
        <v>7</v>
      </c>
      <c r="H5" s="3" t="s">
        <v>8</v>
      </c>
      <c r="I5" s="3" t="s">
        <v>7</v>
      </c>
      <c r="J5" s="3" t="s">
        <v>7</v>
      </c>
      <c r="K5" s="3" t="s">
        <v>9</v>
      </c>
      <c r="L5" s="3" t="s">
        <v>6</v>
      </c>
    </row>
    <row r="7" spans="1:12" x14ac:dyDescent="0.2">
      <c r="A7" s="4">
        <v>38366</v>
      </c>
      <c r="B7" s="5">
        <v>75</v>
      </c>
      <c r="C7" s="7">
        <v>13</v>
      </c>
      <c r="D7" s="5">
        <v>0</v>
      </c>
      <c r="E7" s="7">
        <f>C7*1.5</f>
        <v>19.5</v>
      </c>
      <c r="F7" s="8">
        <f>(B7*C7)+(D7*E7)</f>
        <v>975</v>
      </c>
      <c r="G7" s="8">
        <f>F7*15%</f>
        <v>146.25</v>
      </c>
      <c r="H7" s="8">
        <f>F7*6.2%</f>
        <v>60.45</v>
      </c>
      <c r="I7" s="8">
        <f>F7*1.45%</f>
        <v>14.137499999999999</v>
      </c>
      <c r="J7" s="8">
        <f>F7*4%</f>
        <v>39</v>
      </c>
      <c r="K7" s="8">
        <f>F7*10%</f>
        <v>97.5</v>
      </c>
      <c r="L7" s="8">
        <f>F7-SUM(G7:K7)</f>
        <v>617.66250000000002</v>
      </c>
    </row>
    <row r="8" spans="1:12" x14ac:dyDescent="0.2">
      <c r="A8" s="4">
        <v>38380</v>
      </c>
      <c r="B8" s="5">
        <v>80</v>
      </c>
      <c r="C8" s="7">
        <v>13</v>
      </c>
      <c r="D8" s="5">
        <v>3</v>
      </c>
      <c r="E8" s="7">
        <f t="shared" ref="E8:E32" si="0">C8*1.5</f>
        <v>19.5</v>
      </c>
      <c r="F8" s="8">
        <f t="shared" ref="F8:F31" si="1">(B8*C8)+(D8*E8)</f>
        <v>1098.5</v>
      </c>
      <c r="G8" s="8">
        <f t="shared" ref="G8:G32" si="2">F8*15%</f>
        <v>164.77500000000001</v>
      </c>
      <c r="H8" s="8">
        <f t="shared" ref="H8:H32" si="3">F8*6.2%</f>
        <v>68.106999999999999</v>
      </c>
      <c r="I8" s="8">
        <f t="shared" ref="I8:I32" si="4">F8*1.45%</f>
        <v>15.928249999999998</v>
      </c>
      <c r="J8" s="8">
        <f t="shared" ref="J8:J32" si="5">F8*4%</f>
        <v>43.94</v>
      </c>
      <c r="K8" s="8">
        <f t="shared" ref="K8:K32" si="6">F8*10%</f>
        <v>109.85000000000001</v>
      </c>
      <c r="L8" s="8">
        <f t="shared" ref="L8:L32" si="7">F8-SUM(G8:K8)</f>
        <v>695.89975000000004</v>
      </c>
    </row>
    <row r="9" spans="1:12" x14ac:dyDescent="0.2">
      <c r="A9" s="4">
        <v>38394</v>
      </c>
      <c r="B9" s="5">
        <v>80</v>
      </c>
      <c r="C9" s="7">
        <v>13</v>
      </c>
      <c r="D9" s="5">
        <v>4</v>
      </c>
      <c r="E9" s="7">
        <f t="shared" si="0"/>
        <v>19.5</v>
      </c>
      <c r="F9" s="8">
        <f t="shared" si="1"/>
        <v>1118</v>
      </c>
      <c r="G9" s="8">
        <f t="shared" si="2"/>
        <v>167.7</v>
      </c>
      <c r="H9" s="8">
        <f t="shared" si="3"/>
        <v>69.316000000000003</v>
      </c>
      <c r="I9" s="8">
        <f t="shared" si="4"/>
        <v>16.210999999999999</v>
      </c>
      <c r="J9" s="8">
        <f t="shared" si="5"/>
        <v>44.72</v>
      </c>
      <c r="K9" s="8">
        <f t="shared" si="6"/>
        <v>111.80000000000001</v>
      </c>
      <c r="L9" s="8">
        <f t="shared" si="7"/>
        <v>708.25299999999993</v>
      </c>
    </row>
    <row r="10" spans="1:12" x14ac:dyDescent="0.2">
      <c r="A10" s="4">
        <v>38408</v>
      </c>
      <c r="B10" s="5">
        <v>76</v>
      </c>
      <c r="C10" s="7">
        <v>13</v>
      </c>
      <c r="D10" s="5">
        <v>0</v>
      </c>
      <c r="E10" s="7">
        <f t="shared" si="0"/>
        <v>19.5</v>
      </c>
      <c r="F10" s="8">
        <f t="shared" si="1"/>
        <v>988</v>
      </c>
      <c r="G10" s="8">
        <f t="shared" si="2"/>
        <v>148.19999999999999</v>
      </c>
      <c r="H10" s="8">
        <f t="shared" si="3"/>
        <v>61.256</v>
      </c>
      <c r="I10" s="8">
        <f t="shared" si="4"/>
        <v>14.325999999999999</v>
      </c>
      <c r="J10" s="8">
        <f t="shared" si="5"/>
        <v>39.520000000000003</v>
      </c>
      <c r="K10" s="8">
        <f t="shared" si="6"/>
        <v>98.800000000000011</v>
      </c>
      <c r="L10" s="8">
        <f t="shared" si="7"/>
        <v>625.89800000000002</v>
      </c>
    </row>
    <row r="11" spans="1:12" x14ac:dyDescent="0.2">
      <c r="A11" s="4">
        <v>38422</v>
      </c>
      <c r="B11" s="5">
        <v>74</v>
      </c>
      <c r="C11" s="7">
        <v>13</v>
      </c>
      <c r="D11" s="5">
        <v>0</v>
      </c>
      <c r="E11" s="7">
        <f t="shared" si="0"/>
        <v>19.5</v>
      </c>
      <c r="F11" s="8">
        <f t="shared" si="1"/>
        <v>962</v>
      </c>
      <c r="G11" s="8">
        <f t="shared" si="2"/>
        <v>144.29999999999998</v>
      </c>
      <c r="H11" s="8">
        <f t="shared" si="3"/>
        <v>59.643999999999998</v>
      </c>
      <c r="I11" s="8">
        <f t="shared" si="4"/>
        <v>13.949</v>
      </c>
      <c r="J11" s="8">
        <f t="shared" si="5"/>
        <v>38.480000000000004</v>
      </c>
      <c r="K11" s="8">
        <f t="shared" si="6"/>
        <v>96.2</v>
      </c>
      <c r="L11" s="8">
        <f t="shared" si="7"/>
        <v>609.42700000000002</v>
      </c>
    </row>
    <row r="12" spans="1:12" x14ac:dyDescent="0.2">
      <c r="A12" s="4">
        <v>38436</v>
      </c>
      <c r="B12" s="5">
        <v>78</v>
      </c>
      <c r="C12" s="7">
        <v>13</v>
      </c>
      <c r="D12" s="5">
        <v>0</v>
      </c>
      <c r="E12" s="7">
        <f t="shared" si="0"/>
        <v>19.5</v>
      </c>
      <c r="F12" s="8">
        <f t="shared" si="1"/>
        <v>1014</v>
      </c>
      <c r="G12" s="8">
        <f t="shared" si="2"/>
        <v>152.1</v>
      </c>
      <c r="H12" s="8">
        <f t="shared" si="3"/>
        <v>62.868000000000002</v>
      </c>
      <c r="I12" s="8">
        <f t="shared" si="4"/>
        <v>14.702999999999999</v>
      </c>
      <c r="J12" s="8">
        <f t="shared" si="5"/>
        <v>40.56</v>
      </c>
      <c r="K12" s="8">
        <f t="shared" si="6"/>
        <v>101.4</v>
      </c>
      <c r="L12" s="8">
        <f t="shared" si="7"/>
        <v>642.36900000000003</v>
      </c>
    </row>
    <row r="13" spans="1:12" x14ac:dyDescent="0.2">
      <c r="A13" s="4">
        <v>38450</v>
      </c>
      <c r="B13" s="5">
        <v>73</v>
      </c>
      <c r="C13" s="7">
        <v>13</v>
      </c>
      <c r="D13" s="5">
        <v>0</v>
      </c>
      <c r="E13" s="7">
        <f t="shared" si="0"/>
        <v>19.5</v>
      </c>
      <c r="F13" s="8">
        <f t="shared" si="1"/>
        <v>949</v>
      </c>
      <c r="G13" s="8">
        <f t="shared" si="2"/>
        <v>142.35</v>
      </c>
      <c r="H13" s="8">
        <f t="shared" si="3"/>
        <v>58.838000000000001</v>
      </c>
      <c r="I13" s="8">
        <f t="shared" si="4"/>
        <v>13.760499999999999</v>
      </c>
      <c r="J13" s="8">
        <f t="shared" si="5"/>
        <v>37.96</v>
      </c>
      <c r="K13" s="8">
        <f t="shared" si="6"/>
        <v>94.9</v>
      </c>
      <c r="L13" s="8">
        <f t="shared" si="7"/>
        <v>601.19150000000002</v>
      </c>
    </row>
    <row r="14" spans="1:12" x14ac:dyDescent="0.2">
      <c r="A14" s="4">
        <v>38464</v>
      </c>
      <c r="B14" s="5">
        <v>70</v>
      </c>
      <c r="C14" s="7">
        <v>13</v>
      </c>
      <c r="D14" s="5">
        <v>0</v>
      </c>
      <c r="E14" s="7">
        <f t="shared" si="0"/>
        <v>19.5</v>
      </c>
      <c r="F14" s="8">
        <f t="shared" si="1"/>
        <v>910</v>
      </c>
      <c r="G14" s="8">
        <f t="shared" si="2"/>
        <v>136.5</v>
      </c>
      <c r="H14" s="8">
        <f t="shared" si="3"/>
        <v>56.42</v>
      </c>
      <c r="I14" s="8">
        <f t="shared" si="4"/>
        <v>13.194999999999999</v>
      </c>
      <c r="J14" s="8">
        <f t="shared" si="5"/>
        <v>36.4</v>
      </c>
      <c r="K14" s="8">
        <f t="shared" si="6"/>
        <v>91</v>
      </c>
      <c r="L14" s="8">
        <f t="shared" si="7"/>
        <v>576.48500000000001</v>
      </c>
    </row>
    <row r="15" spans="1:12" x14ac:dyDescent="0.2">
      <c r="A15" s="4">
        <v>38478</v>
      </c>
      <c r="B15" s="5">
        <v>80</v>
      </c>
      <c r="C15" s="7">
        <v>13</v>
      </c>
      <c r="D15" s="5">
        <v>0</v>
      </c>
      <c r="E15" s="7">
        <f t="shared" si="0"/>
        <v>19.5</v>
      </c>
      <c r="F15" s="8">
        <f t="shared" si="1"/>
        <v>1040</v>
      </c>
      <c r="G15" s="8">
        <f t="shared" si="2"/>
        <v>156</v>
      </c>
      <c r="H15" s="8">
        <f t="shared" si="3"/>
        <v>64.48</v>
      </c>
      <c r="I15" s="8">
        <f t="shared" si="4"/>
        <v>15.079999999999998</v>
      </c>
      <c r="J15" s="8">
        <f t="shared" si="5"/>
        <v>41.6</v>
      </c>
      <c r="K15" s="8">
        <f t="shared" si="6"/>
        <v>104</v>
      </c>
      <c r="L15" s="8">
        <f t="shared" si="7"/>
        <v>658.83999999999992</v>
      </c>
    </row>
    <row r="16" spans="1:12" x14ac:dyDescent="0.2">
      <c r="A16" s="4">
        <v>38492</v>
      </c>
      <c r="B16" s="5">
        <v>71</v>
      </c>
      <c r="C16" s="7">
        <v>13</v>
      </c>
      <c r="D16" s="5">
        <v>0</v>
      </c>
      <c r="E16" s="7">
        <f t="shared" si="0"/>
        <v>19.5</v>
      </c>
      <c r="F16" s="8">
        <f t="shared" si="1"/>
        <v>923</v>
      </c>
      <c r="G16" s="8">
        <f t="shared" si="2"/>
        <v>138.44999999999999</v>
      </c>
      <c r="H16" s="8">
        <f t="shared" si="3"/>
        <v>57.225999999999999</v>
      </c>
      <c r="I16" s="8">
        <f t="shared" si="4"/>
        <v>13.3835</v>
      </c>
      <c r="J16" s="8">
        <f t="shared" si="5"/>
        <v>36.92</v>
      </c>
      <c r="K16" s="8">
        <f t="shared" si="6"/>
        <v>92.300000000000011</v>
      </c>
      <c r="L16" s="8">
        <f t="shared" si="7"/>
        <v>584.72050000000002</v>
      </c>
    </row>
    <row r="17" spans="1:12" x14ac:dyDescent="0.2">
      <c r="A17" s="4">
        <v>38506</v>
      </c>
      <c r="B17" s="5">
        <v>80</v>
      </c>
      <c r="C17" s="7">
        <v>13</v>
      </c>
      <c r="D17" s="5">
        <v>1</v>
      </c>
      <c r="E17" s="7">
        <f t="shared" si="0"/>
        <v>19.5</v>
      </c>
      <c r="F17" s="8">
        <f t="shared" si="1"/>
        <v>1059.5</v>
      </c>
      <c r="G17" s="8">
        <f t="shared" si="2"/>
        <v>158.92499999999998</v>
      </c>
      <c r="H17" s="8">
        <f t="shared" si="3"/>
        <v>65.688999999999993</v>
      </c>
      <c r="I17" s="8">
        <f t="shared" si="4"/>
        <v>15.362749999999998</v>
      </c>
      <c r="J17" s="8">
        <f t="shared" si="5"/>
        <v>42.38</v>
      </c>
      <c r="K17" s="8">
        <f t="shared" si="6"/>
        <v>105.95</v>
      </c>
      <c r="L17" s="8">
        <f t="shared" si="7"/>
        <v>671.19325000000003</v>
      </c>
    </row>
    <row r="18" spans="1:12" x14ac:dyDescent="0.2">
      <c r="A18" s="4">
        <v>38520</v>
      </c>
      <c r="B18" s="5">
        <v>74</v>
      </c>
      <c r="C18" s="7">
        <v>13</v>
      </c>
      <c r="D18" s="5">
        <v>0</v>
      </c>
      <c r="E18" s="7">
        <f t="shared" si="0"/>
        <v>19.5</v>
      </c>
      <c r="F18" s="8">
        <f t="shared" si="1"/>
        <v>962</v>
      </c>
      <c r="G18" s="8">
        <f t="shared" si="2"/>
        <v>144.29999999999998</v>
      </c>
      <c r="H18" s="8">
        <f t="shared" si="3"/>
        <v>59.643999999999998</v>
      </c>
      <c r="I18" s="8">
        <f t="shared" si="4"/>
        <v>13.949</v>
      </c>
      <c r="J18" s="8">
        <f t="shared" si="5"/>
        <v>38.480000000000004</v>
      </c>
      <c r="K18" s="8">
        <f t="shared" si="6"/>
        <v>96.2</v>
      </c>
      <c r="L18" s="8">
        <f t="shared" si="7"/>
        <v>609.42700000000002</v>
      </c>
    </row>
    <row r="19" spans="1:12" x14ac:dyDescent="0.2">
      <c r="A19" s="4">
        <v>38534</v>
      </c>
      <c r="B19" s="5">
        <v>79</v>
      </c>
      <c r="C19" s="7">
        <v>13</v>
      </c>
      <c r="D19" s="5">
        <v>0</v>
      </c>
      <c r="E19" s="7">
        <f t="shared" si="0"/>
        <v>19.5</v>
      </c>
      <c r="F19" s="8">
        <f t="shared" si="1"/>
        <v>1027</v>
      </c>
      <c r="G19" s="8">
        <f t="shared" si="2"/>
        <v>154.04999999999998</v>
      </c>
      <c r="H19" s="8">
        <f t="shared" si="3"/>
        <v>63.673999999999999</v>
      </c>
      <c r="I19" s="8">
        <f t="shared" si="4"/>
        <v>14.891499999999999</v>
      </c>
      <c r="J19" s="8">
        <f t="shared" si="5"/>
        <v>41.08</v>
      </c>
      <c r="K19" s="8">
        <f t="shared" si="6"/>
        <v>102.7</v>
      </c>
      <c r="L19" s="8">
        <f t="shared" si="7"/>
        <v>650.60450000000003</v>
      </c>
    </row>
    <row r="20" spans="1:12" x14ac:dyDescent="0.2">
      <c r="A20" s="4">
        <v>38548</v>
      </c>
      <c r="B20" s="5">
        <v>80</v>
      </c>
      <c r="C20" s="7">
        <v>13.5</v>
      </c>
      <c r="D20" s="5">
        <v>2</v>
      </c>
      <c r="E20" s="7">
        <f t="shared" si="0"/>
        <v>20.25</v>
      </c>
      <c r="F20" s="8">
        <f t="shared" si="1"/>
        <v>1120.5</v>
      </c>
      <c r="G20" s="8">
        <f t="shared" si="2"/>
        <v>168.07499999999999</v>
      </c>
      <c r="H20" s="8">
        <f t="shared" si="3"/>
        <v>69.471000000000004</v>
      </c>
      <c r="I20" s="8">
        <f t="shared" si="4"/>
        <v>16.247249999999998</v>
      </c>
      <c r="J20" s="8">
        <f t="shared" si="5"/>
        <v>44.82</v>
      </c>
      <c r="K20" s="8">
        <f t="shared" si="6"/>
        <v>112.05000000000001</v>
      </c>
      <c r="L20" s="8">
        <f t="shared" si="7"/>
        <v>709.83674999999994</v>
      </c>
    </row>
    <row r="21" spans="1:12" x14ac:dyDescent="0.2">
      <c r="A21" s="4">
        <v>38562</v>
      </c>
      <c r="B21" s="5">
        <v>76</v>
      </c>
      <c r="C21" s="7">
        <v>13.5</v>
      </c>
      <c r="D21" s="5">
        <v>0</v>
      </c>
      <c r="E21" s="7">
        <f t="shared" si="0"/>
        <v>20.25</v>
      </c>
      <c r="F21" s="8">
        <f t="shared" si="1"/>
        <v>1026</v>
      </c>
      <c r="G21" s="8">
        <f t="shared" si="2"/>
        <v>153.9</v>
      </c>
      <c r="H21" s="8">
        <f t="shared" si="3"/>
        <v>63.612000000000002</v>
      </c>
      <c r="I21" s="8">
        <f t="shared" si="4"/>
        <v>14.876999999999999</v>
      </c>
      <c r="J21" s="8">
        <f t="shared" si="5"/>
        <v>41.04</v>
      </c>
      <c r="K21" s="8">
        <f t="shared" si="6"/>
        <v>102.60000000000001</v>
      </c>
      <c r="L21" s="8">
        <f t="shared" si="7"/>
        <v>649.971</v>
      </c>
    </row>
    <row r="22" spans="1:12" x14ac:dyDescent="0.2">
      <c r="A22" s="4">
        <v>38576</v>
      </c>
      <c r="B22" s="5">
        <v>80</v>
      </c>
      <c r="C22" s="7">
        <v>13.5</v>
      </c>
      <c r="D22" s="5">
        <v>3</v>
      </c>
      <c r="E22" s="7">
        <f t="shared" si="0"/>
        <v>20.25</v>
      </c>
      <c r="F22" s="8">
        <f t="shared" si="1"/>
        <v>1140.75</v>
      </c>
      <c r="G22" s="8">
        <f t="shared" si="2"/>
        <v>171.11249999999998</v>
      </c>
      <c r="H22" s="8">
        <f t="shared" si="3"/>
        <v>70.726500000000001</v>
      </c>
      <c r="I22" s="8">
        <f t="shared" si="4"/>
        <v>16.540875</v>
      </c>
      <c r="J22" s="8">
        <f t="shared" si="5"/>
        <v>45.63</v>
      </c>
      <c r="K22" s="8">
        <f t="shared" si="6"/>
        <v>114.075</v>
      </c>
      <c r="L22" s="8">
        <f t="shared" si="7"/>
        <v>722.66512499999999</v>
      </c>
    </row>
    <row r="23" spans="1:12" x14ac:dyDescent="0.2">
      <c r="A23" s="4">
        <v>38590</v>
      </c>
      <c r="B23" s="5">
        <v>80</v>
      </c>
      <c r="C23" s="7">
        <v>13.5</v>
      </c>
      <c r="D23" s="5">
        <v>4</v>
      </c>
      <c r="E23" s="7">
        <f t="shared" si="0"/>
        <v>20.25</v>
      </c>
      <c r="F23" s="8">
        <f t="shared" si="1"/>
        <v>1161</v>
      </c>
      <c r="G23" s="8">
        <f t="shared" si="2"/>
        <v>174.15</v>
      </c>
      <c r="H23" s="8">
        <f t="shared" si="3"/>
        <v>71.981999999999999</v>
      </c>
      <c r="I23" s="8">
        <f t="shared" si="4"/>
        <v>16.834499999999998</v>
      </c>
      <c r="J23" s="8">
        <f t="shared" si="5"/>
        <v>46.44</v>
      </c>
      <c r="K23" s="8">
        <f t="shared" si="6"/>
        <v>116.10000000000001</v>
      </c>
      <c r="L23" s="8">
        <f t="shared" si="7"/>
        <v>735.49350000000004</v>
      </c>
    </row>
    <row r="24" spans="1:12" x14ac:dyDescent="0.2">
      <c r="A24" s="4">
        <v>38604</v>
      </c>
      <c r="B24" s="5">
        <v>77</v>
      </c>
      <c r="C24" s="7">
        <v>13.5</v>
      </c>
      <c r="D24" s="5">
        <v>0</v>
      </c>
      <c r="E24" s="7">
        <f t="shared" si="0"/>
        <v>20.25</v>
      </c>
      <c r="F24" s="8">
        <f t="shared" si="1"/>
        <v>1039.5</v>
      </c>
      <c r="G24" s="8">
        <f t="shared" si="2"/>
        <v>155.92499999999998</v>
      </c>
      <c r="H24" s="8">
        <f t="shared" si="3"/>
        <v>64.448999999999998</v>
      </c>
      <c r="I24" s="8">
        <f t="shared" si="4"/>
        <v>15.072749999999999</v>
      </c>
      <c r="J24" s="8">
        <f t="shared" si="5"/>
        <v>41.58</v>
      </c>
      <c r="K24" s="8">
        <f t="shared" si="6"/>
        <v>103.95</v>
      </c>
      <c r="L24" s="8">
        <f t="shared" si="7"/>
        <v>658.52325000000008</v>
      </c>
    </row>
    <row r="25" spans="1:12" x14ac:dyDescent="0.2">
      <c r="A25" s="4">
        <v>38618</v>
      </c>
      <c r="B25" s="5">
        <v>70</v>
      </c>
      <c r="C25" s="7">
        <v>13.5</v>
      </c>
      <c r="D25" s="5">
        <v>0</v>
      </c>
      <c r="E25" s="7">
        <f t="shared" si="0"/>
        <v>20.25</v>
      </c>
      <c r="F25" s="8">
        <f t="shared" si="1"/>
        <v>945</v>
      </c>
      <c r="G25" s="8">
        <f t="shared" si="2"/>
        <v>141.75</v>
      </c>
      <c r="H25" s="8">
        <f t="shared" si="3"/>
        <v>58.589999999999996</v>
      </c>
      <c r="I25" s="8">
        <f t="shared" si="4"/>
        <v>13.702499999999999</v>
      </c>
      <c r="J25" s="8">
        <f t="shared" si="5"/>
        <v>37.800000000000004</v>
      </c>
      <c r="K25" s="8">
        <f t="shared" si="6"/>
        <v>94.5</v>
      </c>
      <c r="L25" s="8">
        <f t="shared" si="7"/>
        <v>598.65750000000003</v>
      </c>
    </row>
    <row r="26" spans="1:12" x14ac:dyDescent="0.2">
      <c r="A26" s="4">
        <v>38632</v>
      </c>
      <c r="B26" s="5">
        <v>73</v>
      </c>
      <c r="C26" s="7">
        <v>13.5</v>
      </c>
      <c r="D26" s="5">
        <v>0</v>
      </c>
      <c r="E26" s="7">
        <f t="shared" si="0"/>
        <v>20.25</v>
      </c>
      <c r="F26" s="8">
        <f t="shared" si="1"/>
        <v>985.5</v>
      </c>
      <c r="G26" s="8">
        <f t="shared" si="2"/>
        <v>147.82499999999999</v>
      </c>
      <c r="H26" s="8">
        <f t="shared" si="3"/>
        <v>61.100999999999999</v>
      </c>
      <c r="I26" s="8">
        <f t="shared" si="4"/>
        <v>14.28975</v>
      </c>
      <c r="J26" s="8">
        <f t="shared" si="5"/>
        <v>39.42</v>
      </c>
      <c r="K26" s="8">
        <f t="shared" si="6"/>
        <v>98.550000000000011</v>
      </c>
      <c r="L26" s="8">
        <f t="shared" si="7"/>
        <v>624.31425000000002</v>
      </c>
    </row>
    <row r="27" spans="1:12" x14ac:dyDescent="0.2">
      <c r="A27" s="4">
        <v>38646</v>
      </c>
      <c r="B27" s="5">
        <v>75</v>
      </c>
      <c r="C27" s="7">
        <v>13.5</v>
      </c>
      <c r="D27" s="5">
        <v>0</v>
      </c>
      <c r="E27" s="7">
        <f t="shared" si="0"/>
        <v>20.25</v>
      </c>
      <c r="F27" s="8">
        <f t="shared" si="1"/>
        <v>1012.5</v>
      </c>
      <c r="G27" s="8">
        <f t="shared" si="2"/>
        <v>151.875</v>
      </c>
      <c r="H27" s="8">
        <f t="shared" si="3"/>
        <v>62.774999999999999</v>
      </c>
      <c r="I27" s="8">
        <f t="shared" si="4"/>
        <v>14.681249999999999</v>
      </c>
      <c r="J27" s="8">
        <f t="shared" si="5"/>
        <v>40.5</v>
      </c>
      <c r="K27" s="8">
        <f t="shared" si="6"/>
        <v>101.25</v>
      </c>
      <c r="L27" s="8">
        <f t="shared" si="7"/>
        <v>641.41875000000005</v>
      </c>
    </row>
    <row r="28" spans="1:12" x14ac:dyDescent="0.2">
      <c r="A28" s="4">
        <v>38660</v>
      </c>
      <c r="B28" s="5">
        <v>72</v>
      </c>
      <c r="C28" s="7">
        <v>13.5</v>
      </c>
      <c r="D28" s="5">
        <v>0</v>
      </c>
      <c r="E28" s="7">
        <f t="shared" si="0"/>
        <v>20.25</v>
      </c>
      <c r="F28" s="8">
        <f t="shared" si="1"/>
        <v>972</v>
      </c>
      <c r="G28" s="8">
        <f t="shared" si="2"/>
        <v>145.79999999999998</v>
      </c>
      <c r="H28" s="8">
        <f t="shared" si="3"/>
        <v>60.264000000000003</v>
      </c>
      <c r="I28" s="8">
        <f t="shared" si="4"/>
        <v>14.093999999999999</v>
      </c>
      <c r="J28" s="8">
        <f t="shared" si="5"/>
        <v>38.880000000000003</v>
      </c>
      <c r="K28" s="8">
        <f t="shared" si="6"/>
        <v>97.2</v>
      </c>
      <c r="L28" s="8">
        <f t="shared" si="7"/>
        <v>615.76199999999994</v>
      </c>
    </row>
    <row r="29" spans="1:12" x14ac:dyDescent="0.2">
      <c r="A29" s="4">
        <v>38674</v>
      </c>
      <c r="B29" s="5">
        <v>75</v>
      </c>
      <c r="C29" s="7">
        <v>13.5</v>
      </c>
      <c r="D29" s="5">
        <v>0</v>
      </c>
      <c r="E29" s="7">
        <f t="shared" si="0"/>
        <v>20.25</v>
      </c>
      <c r="F29" s="8">
        <f t="shared" si="1"/>
        <v>1012.5</v>
      </c>
      <c r="G29" s="8">
        <f t="shared" si="2"/>
        <v>151.875</v>
      </c>
      <c r="H29" s="8">
        <f t="shared" si="3"/>
        <v>62.774999999999999</v>
      </c>
      <c r="I29" s="8">
        <f t="shared" si="4"/>
        <v>14.681249999999999</v>
      </c>
      <c r="J29" s="8">
        <f t="shared" si="5"/>
        <v>40.5</v>
      </c>
      <c r="K29" s="8">
        <f t="shared" si="6"/>
        <v>101.25</v>
      </c>
      <c r="L29" s="8">
        <f t="shared" si="7"/>
        <v>641.41875000000005</v>
      </c>
    </row>
    <row r="30" spans="1:12" x14ac:dyDescent="0.2">
      <c r="A30" s="4">
        <v>38688</v>
      </c>
      <c r="B30" s="5">
        <v>80</v>
      </c>
      <c r="C30" s="7">
        <v>13.5</v>
      </c>
      <c r="D30" s="5">
        <v>2</v>
      </c>
      <c r="E30" s="7">
        <f t="shared" si="0"/>
        <v>20.25</v>
      </c>
      <c r="F30" s="8">
        <f t="shared" si="1"/>
        <v>1120.5</v>
      </c>
      <c r="G30" s="8">
        <f t="shared" si="2"/>
        <v>168.07499999999999</v>
      </c>
      <c r="H30" s="8">
        <f t="shared" si="3"/>
        <v>69.471000000000004</v>
      </c>
      <c r="I30" s="8">
        <f t="shared" si="4"/>
        <v>16.247249999999998</v>
      </c>
      <c r="J30" s="8">
        <f t="shared" si="5"/>
        <v>44.82</v>
      </c>
      <c r="K30" s="8">
        <f t="shared" si="6"/>
        <v>112.05000000000001</v>
      </c>
      <c r="L30" s="8">
        <f t="shared" si="7"/>
        <v>709.83674999999994</v>
      </c>
    </row>
    <row r="31" spans="1:12" x14ac:dyDescent="0.2">
      <c r="A31" s="4">
        <v>38702</v>
      </c>
      <c r="B31" s="5">
        <v>80</v>
      </c>
      <c r="C31" s="7">
        <v>13.5</v>
      </c>
      <c r="D31" s="5">
        <v>7</v>
      </c>
      <c r="E31" s="7">
        <f t="shared" si="0"/>
        <v>20.25</v>
      </c>
      <c r="F31" s="8">
        <f t="shared" si="1"/>
        <v>1221.75</v>
      </c>
      <c r="G31" s="8">
        <f t="shared" si="2"/>
        <v>183.26249999999999</v>
      </c>
      <c r="H31" s="8">
        <f t="shared" si="3"/>
        <v>75.748499999999993</v>
      </c>
      <c r="I31" s="8">
        <f t="shared" si="4"/>
        <v>17.715374999999998</v>
      </c>
      <c r="J31" s="8">
        <f t="shared" si="5"/>
        <v>48.870000000000005</v>
      </c>
      <c r="K31" s="8">
        <f t="shared" si="6"/>
        <v>122.17500000000001</v>
      </c>
      <c r="L31" s="8">
        <f t="shared" si="7"/>
        <v>773.97862499999997</v>
      </c>
    </row>
    <row r="32" spans="1:12" x14ac:dyDescent="0.2">
      <c r="A32" s="4">
        <v>38716</v>
      </c>
      <c r="B32" s="5">
        <v>80</v>
      </c>
      <c r="C32" s="7">
        <v>13.5</v>
      </c>
      <c r="D32" s="5">
        <v>8</v>
      </c>
      <c r="E32" s="7">
        <f t="shared" si="0"/>
        <v>20.25</v>
      </c>
      <c r="F32" s="8">
        <f>(B32*C32)+(D32*E32)</f>
        <v>1242</v>
      </c>
      <c r="G32" s="8">
        <f t="shared" si="2"/>
        <v>186.29999999999998</v>
      </c>
      <c r="H32" s="8">
        <f t="shared" si="3"/>
        <v>77.004000000000005</v>
      </c>
      <c r="I32" s="8">
        <f t="shared" si="4"/>
        <v>18.009</v>
      </c>
      <c r="J32" s="8">
        <f t="shared" si="5"/>
        <v>49.68</v>
      </c>
      <c r="K32" s="8">
        <f t="shared" si="6"/>
        <v>124.2</v>
      </c>
      <c r="L32" s="8">
        <f t="shared" si="7"/>
        <v>786.80700000000002</v>
      </c>
    </row>
    <row r="33" spans="1:12" s="11" customFormat="1" x14ac:dyDescent="0.2">
      <c r="A33" s="9" t="s">
        <v>19</v>
      </c>
      <c r="B33" s="10">
        <f>SUM(B7:B32)</f>
        <v>1988</v>
      </c>
      <c r="C33" s="10">
        <f t="shared" ref="C33:L33" si="8">SUM(C7:C32)</f>
        <v>344.5</v>
      </c>
      <c r="D33" s="10">
        <f t="shared" si="8"/>
        <v>34</v>
      </c>
      <c r="E33" s="12">
        <f t="shared" si="8"/>
        <v>516.75</v>
      </c>
      <c r="F33" s="12">
        <f t="shared" si="8"/>
        <v>27025.5</v>
      </c>
      <c r="G33" s="12">
        <f t="shared" si="8"/>
        <v>4053.8250000000003</v>
      </c>
      <c r="H33" s="12">
        <f t="shared" si="8"/>
        <v>1675.5809999999997</v>
      </c>
      <c r="I33" s="12">
        <f t="shared" si="8"/>
        <v>391.86975000000001</v>
      </c>
      <c r="J33" s="12">
        <f t="shared" si="8"/>
        <v>1081.0200000000002</v>
      </c>
      <c r="K33" s="12">
        <f t="shared" si="8"/>
        <v>2702.55</v>
      </c>
      <c r="L33" s="12">
        <f t="shared" si="8"/>
        <v>17120.65425</v>
      </c>
    </row>
  </sheetData>
  <pageMargins left="0.7" right="0.7" top="0.75" bottom="0.75" header="0.3" footer="0.3"/>
  <pageSetup orientation="portrait" r:id="rId1"/>
  <headerFooter>
    <oddHeader>&amp;LActivity 41 CLaire O'Connor&amp;CYEARLY EARNINGs&amp;RMarch 22,2012</oddHeader>
    <oddFooter>&amp;CPAGE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Ridgefield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RPS</dc:creator>
  <cp:lastModifiedBy>RPS</cp:lastModifiedBy>
  <dcterms:created xsi:type="dcterms:W3CDTF">2012-03-22T16:58:55Z</dcterms:created>
  <dcterms:modified xsi:type="dcterms:W3CDTF">2012-03-22T17:18:04Z</dcterms:modified>
</cp:coreProperties>
</file>